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484" activeTab="1"/>
  </bookViews>
  <sheets>
    <sheet name="Chart1" sheetId="1" r:id="rId1"/>
    <sheet name="Sheet1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  <author>user</author>
  </authors>
  <commentList>
    <comment ref="J2" authorId="0">
      <text>
        <r>
          <rPr>
            <sz val="9"/>
            <rFont val="宋体"/>
            <charset val="134"/>
          </rPr>
          <t>1.根据web of science上的Journal Citation Reports核对5年IF
2.中文期刊根据浙江大学《国内学术期刊名录·2012年版》核对</t>
        </r>
      </text>
    </comment>
    <comment ref="L2" authorId="1">
      <text>
        <r>
          <rPr>
            <sz val="9"/>
            <rFont val="宋体"/>
            <charset val="134"/>
          </rPr>
          <t>user:
依据农学院评奖评优细则（2015年修订）</t>
        </r>
      </text>
    </comment>
  </commentList>
</comments>
</file>

<file path=xl/sharedStrings.xml><?xml version="1.0" encoding="utf-8"?>
<sst xmlns="http://schemas.openxmlformats.org/spreadsheetml/2006/main" count="59" uniqueCount="52">
  <si>
    <t>2019年浙江大学毕业研究生奖学金评选名单业绩汇总表</t>
  </si>
  <si>
    <t>序号</t>
  </si>
  <si>
    <t>学号</t>
  </si>
  <si>
    <t>姓名</t>
  </si>
  <si>
    <t>研究所</t>
  </si>
  <si>
    <t>导师</t>
  </si>
  <si>
    <t>培养类型</t>
  </si>
  <si>
    <t>毕业时间</t>
  </si>
  <si>
    <t>成果名称</t>
  </si>
  <si>
    <t>成果类型</t>
  </si>
  <si>
    <t>5年
影响因子</t>
  </si>
  <si>
    <t>公开状态</t>
  </si>
  <si>
    <t>科研有效绩点</t>
  </si>
  <si>
    <t>总业绩</t>
  </si>
  <si>
    <t>在校期间奖学金情况</t>
  </si>
  <si>
    <t>11716046</t>
  </si>
  <si>
    <t>吴伯萍</t>
  </si>
  <si>
    <t>果树所</t>
  </si>
  <si>
    <t>李鲜</t>
  </si>
  <si>
    <t>硕博连读</t>
  </si>
  <si>
    <t>UDP-glucosyltransferase PpUGT85A2 controls volatile glycosylation in peach</t>
  </si>
  <si>
    <t>学术论文</t>
  </si>
  <si>
    <r>
      <rPr>
        <sz val="11"/>
        <rFont val="宋体"/>
        <charset val="134"/>
        <scheme val="minor"/>
      </rPr>
      <t>S</t>
    </r>
    <r>
      <rPr>
        <sz val="11"/>
        <rFont val="宋体"/>
        <charset val="134"/>
        <scheme val="minor"/>
      </rPr>
      <t>CI1(1，IF=</t>
    </r>
    <r>
      <rPr>
        <sz val="11"/>
        <rFont val="宋体"/>
        <charset val="134"/>
        <scheme val="minor"/>
      </rPr>
      <t>6.044</t>
    </r>
    <r>
      <rPr>
        <sz val="11"/>
        <rFont val="宋体"/>
        <charset val="134"/>
        <scheme val="minor"/>
      </rPr>
      <t>)</t>
    </r>
  </si>
  <si>
    <t>发表</t>
  </si>
  <si>
    <r>
      <rPr>
        <sz val="11"/>
        <rFont val="宋体"/>
        <charset val="134"/>
        <scheme val="minor"/>
      </rPr>
      <t>2017-2018</t>
    </r>
    <r>
      <rPr>
        <sz val="11"/>
        <rFont val="宋体"/>
        <charset val="134"/>
        <scheme val="minor"/>
      </rPr>
      <t>年度浙江大学博士生优秀岗位助学金</t>
    </r>
  </si>
  <si>
    <t xml:space="preserve">李九龙 </t>
  </si>
  <si>
    <t>核农所</t>
  </si>
  <si>
    <t>田兵</t>
  </si>
  <si>
    <t>Gold nanoparticles biosynthesized and functionalized using a hydroxylated tetraterpenoid trigger gene expression changes and apoptosis in cancer cells</t>
  </si>
  <si>
    <t>SCI1(共一排二,IF=8.284)</t>
  </si>
  <si>
    <t>公开</t>
  </si>
  <si>
    <t>杨咏曼奖学金</t>
  </si>
  <si>
    <t>Functionalized Nanomaterial Assembling and Biosynthesis Using the Extremophile Deinococcus radiodurans for Multifunctional Applications</t>
  </si>
  <si>
    <t>SCI1(1,IF=9.061)</t>
  </si>
  <si>
    <t>录用</t>
  </si>
  <si>
    <t>11416085</t>
  </si>
  <si>
    <t>杨勇</t>
  </si>
  <si>
    <t>农药所</t>
  </si>
  <si>
    <t>赵金浩</t>
  </si>
  <si>
    <t>直接读博</t>
  </si>
  <si>
    <t>An amino-modified metal-organic framework (type UiO-66-NH2) loaded
with cadmium(II) and lead(II) ions for simultaneous electrochemical
immunosensing of triazophos and thiacloprid</t>
  </si>
  <si>
    <t>SCI论文</t>
  </si>
  <si>
    <t>SCI1(1，IF=4.938)</t>
  </si>
  <si>
    <t>无</t>
  </si>
  <si>
    <t>21616057</t>
  </si>
  <si>
    <t>龚子渊</t>
  </si>
  <si>
    <t>殷学仁</t>
  </si>
  <si>
    <t>硕士生</t>
  </si>
  <si>
    <t>在plant physiology发表论文High-CO2/hypoxia-responsive transcription factors DkERF24 and DkWRKY1 interact and activate DkPDC2 promoter</t>
  </si>
  <si>
    <t>SCI1（共一排二,IF=6.62）</t>
  </si>
  <si>
    <t>2017-2018年获得国家奖学金</t>
  </si>
  <si>
    <t>*按姓氏笔画排序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</si>
</sst>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 quotePrefix="1">
      <alignment horizontal="center" vertical="center" wrapText="1"/>
    </xf>
    <xf numFmtId="0" fontId="1" fillId="0" borderId="5" xfId="0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普通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392100</xdr:colOff>
      <xdr:row>35</xdr:row>
      <xdr:rowOff>29250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8415655" cy="64300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27" zoomScaleNormal="127"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zoomScale="85" zoomScaleNormal="85" workbookViewId="0">
      <selection activeCell="A1" sqref="A1:N1"/>
    </sheetView>
  </sheetViews>
  <sheetFormatPr defaultColWidth="9" defaultRowHeight="48" customHeight="1" outlineLevelRow="7"/>
  <cols>
    <col min="1" max="1" width="2.87962962962963" style="1" customWidth="1"/>
    <col min="2" max="2" width="9.37962962962963" customWidth="1"/>
    <col min="3" max="3" width="3.37962962962963" customWidth="1"/>
    <col min="4" max="4" width="3.75" customWidth="1"/>
    <col min="5" max="5" width="3.25" customWidth="1"/>
    <col min="6" max="6" width="9.5" customWidth="1"/>
    <col min="7" max="7" width="8.5" customWidth="1"/>
    <col min="8" max="8" width="37.3796296296296" customWidth="1"/>
    <col min="9" max="9" width="9.87962962962963" customWidth="1"/>
    <col min="10" max="10" width="10" customWidth="1"/>
    <col min="11" max="11" width="5.62962962962963" customWidth="1"/>
    <col min="12" max="12" width="8.12962962962963" customWidth="1"/>
    <col min="13" max="13" width="7.62962962962963" customWidth="1"/>
    <col min="14" max="14" width="9.5" customWidth="1"/>
  </cols>
  <sheetData>
    <row r="1" ht="54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5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6" t="s">
        <v>13</v>
      </c>
      <c r="N2" s="17" t="s">
        <v>14</v>
      </c>
    </row>
    <row r="3" ht="95.1" customHeight="1" spans="1:14">
      <c r="A3" s="5">
        <v>1</v>
      </c>
      <c r="B3" s="23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>
        <v>2019.6</v>
      </c>
      <c r="H3" s="6" t="s">
        <v>20</v>
      </c>
      <c r="I3" s="6" t="s">
        <v>21</v>
      </c>
      <c r="J3" s="6" t="s">
        <v>22</v>
      </c>
      <c r="K3" s="6" t="s">
        <v>23</v>
      </c>
      <c r="L3" s="6">
        <f>7*6.044</f>
        <v>42.308</v>
      </c>
      <c r="M3" s="6">
        <f>7*6.044</f>
        <v>42.308</v>
      </c>
      <c r="N3" s="6" t="s">
        <v>24</v>
      </c>
    </row>
    <row r="4" ht="73" customHeight="1" spans="1:14">
      <c r="A4" s="7">
        <v>2</v>
      </c>
      <c r="B4" s="8">
        <v>11716004</v>
      </c>
      <c r="C4" s="8" t="s">
        <v>25</v>
      </c>
      <c r="D4" s="8" t="s">
        <v>26</v>
      </c>
      <c r="E4" s="8" t="s">
        <v>27</v>
      </c>
      <c r="F4" s="8" t="s">
        <v>19</v>
      </c>
      <c r="G4" s="8">
        <v>2019.6</v>
      </c>
      <c r="H4" s="9" t="s">
        <v>28</v>
      </c>
      <c r="I4" s="18" t="s">
        <v>21</v>
      </c>
      <c r="J4" s="19" t="s">
        <v>29</v>
      </c>
      <c r="K4" s="20" t="s">
        <v>30</v>
      </c>
      <c r="L4" s="18">
        <f>4*8.284</f>
        <v>33.136</v>
      </c>
      <c r="M4" s="8">
        <v>96.563</v>
      </c>
      <c r="N4" s="21" t="s">
        <v>31</v>
      </c>
    </row>
    <row r="5" ht="82" customHeight="1" spans="1:14">
      <c r="A5" s="10"/>
      <c r="B5" s="11"/>
      <c r="C5" s="11"/>
      <c r="D5" s="11"/>
      <c r="E5" s="11"/>
      <c r="F5" s="11"/>
      <c r="G5" s="11"/>
      <c r="H5" s="9" t="s">
        <v>32</v>
      </c>
      <c r="I5" s="9" t="s">
        <v>21</v>
      </c>
      <c r="J5" s="19" t="s">
        <v>33</v>
      </c>
      <c r="K5" s="9" t="s">
        <v>34</v>
      </c>
      <c r="L5" s="19">
        <f>7*9.061</f>
        <v>63.427</v>
      </c>
      <c r="M5" s="11"/>
      <c r="N5" s="22"/>
    </row>
    <row r="6" ht="63" customHeight="1" spans="1:14">
      <c r="A6" s="5">
        <v>3</v>
      </c>
      <c r="B6" s="24" t="s">
        <v>35</v>
      </c>
      <c r="C6" s="12" t="s">
        <v>36</v>
      </c>
      <c r="D6" s="12" t="s">
        <v>37</v>
      </c>
      <c r="E6" s="12" t="s">
        <v>38</v>
      </c>
      <c r="F6" s="12" t="s">
        <v>39</v>
      </c>
      <c r="G6" s="12">
        <v>2019.6</v>
      </c>
      <c r="H6" s="12" t="s">
        <v>40</v>
      </c>
      <c r="I6" s="12" t="s">
        <v>41</v>
      </c>
      <c r="J6" s="12" t="s">
        <v>42</v>
      </c>
      <c r="K6" s="12" t="s">
        <v>30</v>
      </c>
      <c r="L6" s="12">
        <f>7*4.938</f>
        <v>34.566</v>
      </c>
      <c r="M6" s="12">
        <f>7*4.938</f>
        <v>34.566</v>
      </c>
      <c r="N6" s="12" t="s">
        <v>43</v>
      </c>
    </row>
    <row r="7" ht="62.1" customHeight="1" spans="1:14">
      <c r="A7" s="5">
        <v>4</v>
      </c>
      <c r="B7" s="23" t="s">
        <v>44</v>
      </c>
      <c r="C7" s="6" t="s">
        <v>45</v>
      </c>
      <c r="D7" s="6" t="s">
        <v>17</v>
      </c>
      <c r="E7" s="6" t="s">
        <v>46</v>
      </c>
      <c r="F7" s="6" t="s">
        <v>47</v>
      </c>
      <c r="G7" s="6">
        <v>2019.3</v>
      </c>
      <c r="H7" s="13" t="s">
        <v>48</v>
      </c>
      <c r="I7" s="6" t="s">
        <v>21</v>
      </c>
      <c r="J7" s="6" t="s">
        <v>49</v>
      </c>
      <c r="K7" s="6" t="s">
        <v>34</v>
      </c>
      <c r="L7" s="6">
        <f>4*6.62</f>
        <v>26.48</v>
      </c>
      <c r="M7" s="6">
        <v>26.48</v>
      </c>
      <c r="N7" s="6" t="s">
        <v>50</v>
      </c>
    </row>
    <row r="8" ht="21" customHeight="1" spans="1:14">
      <c r="A8" s="14" t="s">
        <v>51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</sheetData>
  <mergeCells count="11">
    <mergeCell ref="A1:N1"/>
    <mergeCell ref="A8:N8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.75" right="0.75" top="1" bottom="1" header="0.511805555555556" footer="0.51180555555555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2006-09-16T00:00:00Z</dcterms:created>
  <dcterms:modified xsi:type="dcterms:W3CDTF">2019-03-28T08:43:38Z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