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8】奖助\2020下半年\9月评奖评优\6】国家奖学金\公示\"/>
    </mc:Choice>
  </mc:AlternateContent>
  <bookViews>
    <workbookView xWindow="0" yWindow="0" windowWidth="22365" windowHeight="10875"/>
  </bookViews>
  <sheets>
    <sheet name="国奖业绩表" sheetId="1" r:id="rId1"/>
  </sheets>
  <definedNames>
    <definedName name="_xlnm._FilterDatabase" localSheetId="0" hidden="1">国奖业绩表!$A$1:$Q$22</definedName>
    <definedName name="_xlnm.Print_Area" localSheetId="0">国奖业绩表!$A$1:$O$18</definedName>
    <definedName name="_xlnm.Print_Titles" localSheetId="0">国奖业绩表!$1:$1</definedName>
  </definedNames>
  <calcPr calcId="162913"/>
</workbook>
</file>

<file path=xl/calcChain.xml><?xml version="1.0" encoding="utf-8"?>
<calcChain xmlns="http://schemas.openxmlformats.org/spreadsheetml/2006/main">
  <c r="J20" i="1" l="1"/>
  <c r="J21" i="1"/>
  <c r="J8" i="1"/>
  <c r="J12" i="1"/>
  <c r="J19" i="1"/>
  <c r="J14" i="1"/>
</calcChain>
</file>

<file path=xl/sharedStrings.xml><?xml version="1.0" encoding="utf-8"?>
<sst xmlns="http://schemas.openxmlformats.org/spreadsheetml/2006/main" count="253" uniqueCount="112">
  <si>
    <t>备注</t>
  </si>
  <si>
    <t>国奖基本</t>
    <phoneticPr fontId="2" type="noConversion"/>
  </si>
  <si>
    <t>作物所</t>
    <phoneticPr fontId="2" type="noConversion"/>
  </si>
  <si>
    <t>国奖基本</t>
    <phoneticPr fontId="2" type="noConversion"/>
  </si>
  <si>
    <t>贾磊</t>
    <phoneticPr fontId="2" type="noConversion"/>
  </si>
  <si>
    <t>博士Ⅱ类</t>
    <phoneticPr fontId="2" type="noConversion"/>
  </si>
  <si>
    <t>无</t>
    <phoneticPr fontId="2" type="noConversion"/>
  </si>
  <si>
    <t>是</t>
    <phoneticPr fontId="2" type="noConversion"/>
  </si>
  <si>
    <t>SCI1(共1排2, IF=19.041)</t>
    <phoneticPr fontId="2" type="noConversion"/>
  </si>
  <si>
    <t>学生科技文化节学术墙报评选二等奖;作物所计算集群运行维护负责人；</t>
    <phoneticPr fontId="2" type="noConversion"/>
  </si>
  <si>
    <t>优研、三好</t>
    <phoneticPr fontId="2" type="noConversion"/>
  </si>
  <si>
    <t>严涛</t>
    <phoneticPr fontId="2" type="noConversion"/>
  </si>
  <si>
    <t>SCI2(1,IF=4.962;共1排2,IF=7.044)</t>
    <phoneticPr fontId="2" type="noConversion"/>
  </si>
  <si>
    <t>中国作物学会2019年学术年会交通组，会务组，报道组志愿者，第十六次（2019）中国作物生理学术研讨会交通组志愿者，2020年新冠疫情期间担任浙江大学农学院研究生网上课程技术助教，2019年参加浙江大学农学院赴浙江省农科院博士生社会实践。</t>
    <phoneticPr fontId="2" type="noConversion"/>
  </si>
  <si>
    <t>郭奕邑</t>
    <phoneticPr fontId="2" type="noConversion"/>
  </si>
  <si>
    <t>专硕Ⅱ类</t>
    <phoneticPr fontId="2" type="noConversion"/>
  </si>
  <si>
    <t>SCI2(1,IF=2.574; 2,IF=7.011)</t>
    <phoneticPr fontId="2" type="noConversion"/>
  </si>
  <si>
    <t>1.2019.10，"第十一届中国作物学会学术年会"志愿者；2.2019.11，"第十六次中国作物生理学术研讨会"志愿者。</t>
    <phoneticPr fontId="2" type="noConversion"/>
  </si>
  <si>
    <t>昆虫所</t>
    <phoneticPr fontId="2" type="noConversion"/>
  </si>
  <si>
    <t>沈艳</t>
    <phoneticPr fontId="2" type="noConversion"/>
  </si>
  <si>
    <t>SCI2(1,IF=3.697, 3.862)</t>
    <phoneticPr fontId="2" type="noConversion"/>
  </si>
  <si>
    <t>浙江大学党委学生工作部学生助理</t>
    <phoneticPr fontId="2" type="noConversion"/>
  </si>
  <si>
    <t>2019.10-11 浙江大学第十期女大学生领导力提升培训班“优秀学员”，并担任班长；农学院第五届“问道启真，逐梦农生”学术墙报一等奖；武汉南湖博士生论坛口头报告优秀奖；浙江省昆虫学年会口头报告；参加国际会议the Arthropod Genomics Symposium workspace；代表浙江大学参演《B站毕业歌》20所高校联唱《入海》南方高校版；参演《安全disco》获浙江大学校园安全知识视频大赛一等奖；2020年浙江大学毕业歌曲（四位主唱之一）；连续3年担任农学院新生合唱比赛学生评委；浙江大学“新年狂欢夜”《我爱你中国》表演者；浙江大学机关2020年迎新春联欢晚会、农学院新晚节目嘉宾；农学院“音”为有你配音大赛第四名；农学院早安打卡活动二等奖；作为昆虫所学生代表参与农学院2020年夏令营宣传片录制；校团委针对青年大学生政治态度研究项目志愿者；受邀与浙江大学官方抖音号合作，拍摄高校拉歌作品，获22.6w人次点击量；昆虫第二党支部赴衢州红色基地活动；参与浙江卫视《奔跑吧》节目录制；浙江大学“校园十佳歌手”、云峰学园“十佳歌手”比赛评委；浙大师生献礼祖国70周年华诞合唱比赛农学院指导；第九届IGSF全国研究生奖学金信息会优秀志愿者（英文广播类 浙大仅4名）。</t>
    <phoneticPr fontId="2" type="noConversion"/>
  </si>
  <si>
    <t>邹驰</t>
    <phoneticPr fontId="2" type="noConversion"/>
  </si>
  <si>
    <t>SCI1(1,IF=5.208)</t>
    <phoneticPr fontId="2" type="noConversion"/>
  </si>
  <si>
    <t>①浙江大学学生越剧社演出团成员（协助团长完成对于新社员的培训、节目排练和演出等工作）、中国杭州工艺美术博物馆志愿服务队队员（宣传组）日常活动策划和馆内互动区服务；②2019年9月-2020年8月：参加杭州工艺美术博物馆日常志愿服务7次，共计51.1小时；③杭州工艺美术博物馆线上志愿服务（馆外活动策划）计16小时；④参加浙江省昆虫学年会；⑤昆虫所2020新年晚会：参加合唱《我和我的祖国》和韩舞《Flower Shower》节目；⑥2019农学院教职工年会合唱《我和我的祖国》；⑦代表昆虫所参加农学院趣味运动会拔河比赛（第一名）；⑧2019.11和2020.05参加浙大校友秋季和春季毅行；⑨党支部时政分析大赛二等奖。浙江杭州工艺美术博物馆志愿服务队队员（宣传组）；浙江大学学生越剧社演出团成员</t>
    <phoneticPr fontId="2" type="noConversion"/>
  </si>
  <si>
    <t>羊桂英</t>
    <phoneticPr fontId="2" type="noConversion"/>
  </si>
  <si>
    <t xml:space="preserve">专硕Ⅱ类 </t>
    <phoneticPr fontId="2" type="noConversion"/>
  </si>
  <si>
    <t>SCI2(1,IF=2.135;2,IF=1.500)；一级2（综述2）（1，1）</t>
    <phoneticPr fontId="2" type="noConversion"/>
  </si>
  <si>
    <t xml:space="preserve">担任2018级硕博班组织委员；参加中国城市昆虫学术年会并作报告，获得优秀报告一等奖；参加浙江省城市昆虫学术年会并作报告；参加节肢动物基因组国际研讨会；参加浙江大学秋季飘渺毅行；参加支部活动，参观嘉兴南湖革命纪念馆；参加专硕实践活动；18级硕博班组织委员，主持浙江省教育厅一般科研项目
</t>
    <phoneticPr fontId="2" type="noConversion"/>
  </si>
  <si>
    <t>张显</t>
    <phoneticPr fontId="2" type="noConversion"/>
  </si>
  <si>
    <t>科硕Ⅱ类</t>
    <phoneticPr fontId="2" type="noConversion"/>
  </si>
  <si>
    <t>SCI2(1,IF=0.645, 0.645）, 一级1(1)</t>
    <phoneticPr fontId="2" type="noConversion"/>
  </si>
  <si>
    <t>2019年农学院冬季趣味运动会拔河比赛第一名</t>
    <phoneticPr fontId="2" type="noConversion"/>
  </si>
  <si>
    <t>生物所</t>
    <phoneticPr fontId="2" type="noConversion"/>
  </si>
  <si>
    <t>11916091</t>
    <phoneticPr fontId="2" type="noConversion"/>
  </si>
  <si>
    <t>李浦东</t>
    <phoneticPr fontId="2" type="noConversion"/>
  </si>
  <si>
    <t>否</t>
    <phoneticPr fontId="2" type="noConversion"/>
  </si>
  <si>
    <t>SCI1(1,IF=6.419)</t>
    <phoneticPr fontId="2" type="noConversion"/>
  </si>
  <si>
    <t>作为浙江大学足球队的队员，积极参与各项训练。
积极参加党支部、团支部的各项活动。
积极参加各种体育活动，如浙江大学校友杯足球赛等。</t>
    <phoneticPr fontId="2" type="noConversion"/>
  </si>
  <si>
    <t>李琳</t>
    <phoneticPr fontId="2" type="noConversion"/>
  </si>
  <si>
    <t>SCI1(1,IF=5.946)</t>
    <phoneticPr fontId="2" type="noConversion"/>
  </si>
  <si>
    <t>何宛芹</t>
    <phoneticPr fontId="2" type="noConversion"/>
  </si>
  <si>
    <t>SCI2(IF=3.95，共1排1, 2.054，共1排1)</t>
    <phoneticPr fontId="2" type="noConversion"/>
  </si>
  <si>
    <t>宋瑜</t>
    <phoneticPr fontId="2" type="noConversion"/>
  </si>
  <si>
    <t>SCI2(共1排2 IF=1.959；2,IF=3.547)</t>
    <phoneticPr fontId="2" type="noConversion"/>
  </si>
  <si>
    <t>浙江大学基层工作者协会干事 浙江大学农学院党员素质发展中心宣传部干事 浙江大学首届“乡村振兴”选调生培养平台正式班成员</t>
    <phoneticPr fontId="2" type="noConversion"/>
  </si>
  <si>
    <t>于2019年7月跟随学院暑期赴全国重点贫困县——湖北省咸丰县展开调研。在十天的时间里共走访7个村庄，3次村委会座谈，6个特色茶企业，4个特色产业示范地。并在调研结束后，结合当地丰富的生态优势、富硒茶产业、咸丰—余杭东西协作新模式，撰写5000字调研论文，并以第一作者发表于国家级农业核心期刊《现代农业科技》</t>
    <phoneticPr fontId="2" type="noConversion"/>
  </si>
  <si>
    <t>蔬菜所</t>
    <phoneticPr fontId="2" type="noConversion"/>
  </si>
  <si>
    <t>袁璐</t>
    <phoneticPr fontId="2" type="noConversion"/>
  </si>
  <si>
    <t>SCI1(1,IF=12.744)</t>
    <phoneticPr fontId="2" type="noConversion"/>
  </si>
  <si>
    <t>2020年7月参加农学院博士生社会实践（赴浙江省农科院）
2020年7月参加第七届园艺研究大会（线上）
2020年8月参加浙江大学研究生暑期植物生理学国际学术交流研讨会（线上）</t>
    <phoneticPr fontId="2" type="noConversion"/>
  </si>
  <si>
    <t>姜小春</t>
    <phoneticPr fontId="2" type="noConversion"/>
  </si>
  <si>
    <t>SCI3(1,IF=7.520）（2，IF=7.044，7.044)</t>
    <phoneticPr fontId="2" type="noConversion"/>
  </si>
  <si>
    <t xml:space="preserve">参加第七届国际园艺研究大会、赴日本参与学术交流活动、参加亚洲大洋洲光生物学大会
</t>
    <phoneticPr fontId="2" type="noConversion"/>
  </si>
  <si>
    <t>谢冬玲</t>
    <phoneticPr fontId="2" type="noConversion"/>
  </si>
  <si>
    <t>SCI2(2,IF=8.512, 6.629)</t>
    <phoneticPr fontId="2" type="noConversion"/>
  </si>
  <si>
    <t>参加精准扶贫暑期社会实践，团队获“2019校十佳团队”及“优秀论文”等荣誉，被“中国青年网”“钱江晚报”等报道；参加“农生剪影”大赛获二等奖，并接受浙江卫视采访；积极参加党团日活动和校内求职训练营，毅行</t>
    <phoneticPr fontId="2" type="noConversion"/>
  </si>
  <si>
    <t>果树所</t>
    <phoneticPr fontId="2" type="noConversion"/>
  </si>
  <si>
    <t>黄伟男</t>
    <phoneticPr fontId="2" type="noConversion"/>
  </si>
  <si>
    <t>SCI3(1,IF=4.765; 共1排1,IF=5.276; 共1排1,IF=5.138)</t>
    <phoneticPr fontId="2" type="noConversion"/>
  </si>
  <si>
    <t>发明专利2（授权1，公开1)</t>
    <phoneticPr fontId="2" type="noConversion"/>
  </si>
  <si>
    <t>农学院拔河比赛，果树所第四名；党支部“学习达人”荣誉称号</t>
    <phoneticPr fontId="2" type="noConversion"/>
  </si>
  <si>
    <t>吴莹莹</t>
    <phoneticPr fontId="2" type="noConversion"/>
  </si>
  <si>
    <t>SCI2(共1排1,IF=4.289；3，IF=8.796)</t>
    <phoneticPr fontId="2" type="noConversion"/>
  </si>
  <si>
    <t>公开发明专利1（1）</t>
    <phoneticPr fontId="2" type="noConversion"/>
  </si>
  <si>
    <t>园林所</t>
    <phoneticPr fontId="2" type="noConversion"/>
  </si>
  <si>
    <t>李铮</t>
    <phoneticPr fontId="2" type="noConversion"/>
  </si>
  <si>
    <t>SCI1(2,IF=5.207)，ISTP会议论文1(1)，一级1(1)</t>
    <phoneticPr fontId="2" type="noConversion"/>
  </si>
  <si>
    <t>公开发明专利1(1)</t>
    <phoneticPr fontId="2" type="noConversion"/>
  </si>
  <si>
    <t xml:space="preserve">园林所研究生第一党支部组织委员。参加第七届国际园艺研究大会会议、云南省农科院花卉所育种报告、浙江省花卉协会 “传统名花及应用”讲座。疫情捐款、2019年11月22-24日“英特尔杯”第一届中国研究生人工智能创新大赛志愿者。
</t>
    <phoneticPr fontId="2" type="noConversion"/>
  </si>
  <si>
    <t>吴格非</t>
    <phoneticPr fontId="2" type="noConversion"/>
  </si>
  <si>
    <t>专硕I类</t>
    <phoneticPr fontId="2" type="noConversion"/>
  </si>
  <si>
    <t>SCI2(1,IF=4.151,4.151)</t>
    <phoneticPr fontId="2" type="noConversion"/>
  </si>
  <si>
    <t>农药所</t>
    <phoneticPr fontId="2" type="noConversion"/>
  </si>
  <si>
    <t>张厚朴</t>
    <phoneticPr fontId="2" type="noConversion"/>
  </si>
  <si>
    <t>SCI3(1,IF=8.512, 6.939, 6.419)</t>
    <phoneticPr fontId="2" type="noConversion"/>
  </si>
  <si>
    <t>农学院第五届学生科技文化节；国际学术交流（韩国釜山）；纳米孔测序分析技术交流（上海）；疫情期间协助防控宣传与生活物资发放；积极参加党支部活动； 农学院研究生学术海报展二等奖</t>
    <phoneticPr fontId="2" type="noConversion"/>
  </si>
  <si>
    <t>张倩珂</t>
    <phoneticPr fontId="2" type="noConversion"/>
  </si>
  <si>
    <t>SCI4(1,IF=1.399;2,IF=8.512,6.419;3,IF=6.939)</t>
    <phoneticPr fontId="2" type="noConversion"/>
  </si>
  <si>
    <t>参加让空巢老人听见爱，为贫困学子筑梦前行等公益活动</t>
    <phoneticPr fontId="2" type="noConversion"/>
  </si>
  <si>
    <t>茶叶所</t>
    <phoneticPr fontId="2" type="noConversion"/>
  </si>
  <si>
    <t>赖宛仪</t>
    <phoneticPr fontId="2" type="noConversion"/>
  </si>
  <si>
    <t>SCI1(共1排2,IF=4.385)</t>
    <phoneticPr fontId="2" type="noConversion"/>
  </si>
  <si>
    <t>2019茶叶所跨年晚会礼仪；
浙江省第六届“互联网+”大学生创新创业大赛 金奖
浙江省第六届“互联网+”大学生创新创业大赛 季军
2020.07.15-08.15 于绍兴市上虞区道墟街道挂职</t>
    <phoneticPr fontId="2" type="noConversion"/>
  </si>
  <si>
    <t>国奖基本</t>
    <phoneticPr fontId="2" type="noConversion"/>
  </si>
  <si>
    <t>竞争答辩入选</t>
    <phoneticPr fontId="2" type="noConversion"/>
  </si>
  <si>
    <t>研究所</t>
  </si>
  <si>
    <t>推荐国奖</t>
  </si>
  <si>
    <t>学号</t>
  </si>
  <si>
    <t>姓名</t>
  </si>
  <si>
    <t>参评类型</t>
  </si>
  <si>
    <t>学位课成绩</t>
  </si>
  <si>
    <t>是否毕业班</t>
  </si>
  <si>
    <t>有效论文类科研成果</t>
  </si>
  <si>
    <t>其他有效科研成果</t>
  </si>
  <si>
    <t>科研算分</t>
  </si>
  <si>
    <t>社会工作</t>
  </si>
  <si>
    <t>社会工作加分</t>
  </si>
  <si>
    <t>社会公益、文体活动</t>
  </si>
  <si>
    <t>德导评价</t>
  </si>
  <si>
    <t>推荐荣誉</t>
  </si>
  <si>
    <t>无</t>
    <phoneticPr fontId="2" type="noConversion"/>
  </si>
  <si>
    <t>无</t>
    <phoneticPr fontId="2" type="noConversion"/>
  </si>
  <si>
    <t>园林所研究生第一党支部组织委员（无效）</t>
    <phoneticPr fontId="2" type="noConversion"/>
  </si>
  <si>
    <t>党支部心理委员，团支部宣传委员，班级心理委员（无效）</t>
    <phoneticPr fontId="2" type="noConversion"/>
  </si>
  <si>
    <t>果树所研究生第一党支部心理委员（无效)</t>
    <phoneticPr fontId="2" type="noConversion"/>
  </si>
  <si>
    <t>党支部组织委员(无效）</t>
    <phoneticPr fontId="2" type="noConversion"/>
  </si>
  <si>
    <t>无</t>
    <phoneticPr fontId="2" type="noConversion"/>
  </si>
  <si>
    <t>无</t>
    <phoneticPr fontId="2" type="noConversion"/>
  </si>
  <si>
    <t>2018-2019学年 团支书
2018-2019学年 团委学生助理
2019-2020学年 浙大基协调研室干事
2019-2020学年 强鹰俱乐部项目拓展中心干事
2020.04-10 浙大基协宣讲团成员（无效）</t>
    <phoneticPr fontId="2" type="noConversion"/>
  </si>
  <si>
    <t>授权发明专利1（1）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</si>
</sst>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90" zoomScaleNormal="90" workbookViewId="0">
      <selection activeCell="D22" sqref="D22"/>
    </sheetView>
  </sheetViews>
  <sheetFormatPr defaultColWidth="8.875" defaultRowHeight="13.5" x14ac:dyDescent="0.15"/>
  <cols>
    <col min="1" max="1" width="7.75" customWidth="1"/>
    <col min="2" max="2" width="8.25" customWidth="1"/>
    <col min="3" max="3" width="9" customWidth="1"/>
    <col min="4" max="4" width="7.25" customWidth="1"/>
    <col min="5" max="5" width="7.875" customWidth="1"/>
    <col min="6" max="7" width="4.75" customWidth="1"/>
    <col min="8" max="8" width="20.875" customWidth="1"/>
    <col min="9" max="9" width="13.875" customWidth="1"/>
    <col min="10" max="10" width="6.5" customWidth="1"/>
    <col min="11" max="11" width="16.75" style="4" customWidth="1"/>
    <col min="12" max="12" width="5.125" customWidth="1"/>
    <col min="13" max="13" width="41.375" style="5" customWidth="1"/>
    <col min="14" max="14" width="6.25" customWidth="1"/>
    <col min="15" max="15" width="6.5" style="6" customWidth="1"/>
    <col min="16" max="16" width="8.375" customWidth="1"/>
  </cols>
  <sheetData>
    <row r="1" spans="1:17" s="1" customFormat="1" ht="50.25" customHeight="1" x14ac:dyDescent="0.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95</v>
      </c>
      <c r="J1" s="17" t="s">
        <v>96</v>
      </c>
      <c r="K1" s="17" t="s">
        <v>97</v>
      </c>
      <c r="L1" s="17" t="s">
        <v>98</v>
      </c>
      <c r="M1" s="17" t="s">
        <v>99</v>
      </c>
      <c r="N1" s="17" t="s">
        <v>100</v>
      </c>
      <c r="O1" s="18" t="s">
        <v>101</v>
      </c>
      <c r="P1" s="19" t="s">
        <v>0</v>
      </c>
    </row>
    <row r="2" spans="1:17" s="2" customFormat="1" ht="32.25" customHeight="1" x14ac:dyDescent="0.15">
      <c r="A2" s="12" t="s">
        <v>2</v>
      </c>
      <c r="B2" s="13" t="s">
        <v>3</v>
      </c>
      <c r="C2" s="12">
        <v>11816008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6</v>
      </c>
      <c r="J2" s="20">
        <v>76.164000000000001</v>
      </c>
      <c r="K2" s="12" t="s">
        <v>6</v>
      </c>
      <c r="L2" s="12">
        <v>0</v>
      </c>
      <c r="M2" s="12" t="s">
        <v>9</v>
      </c>
      <c r="N2" s="12">
        <v>80</v>
      </c>
      <c r="O2" s="12" t="s">
        <v>10</v>
      </c>
      <c r="P2" s="14"/>
    </row>
    <row r="3" spans="1:17" s="2" customFormat="1" ht="71.25" customHeight="1" x14ac:dyDescent="0.15">
      <c r="A3" s="12" t="s">
        <v>2</v>
      </c>
      <c r="B3" s="13" t="s">
        <v>85</v>
      </c>
      <c r="C3" s="12">
        <v>11816005</v>
      </c>
      <c r="D3" s="12" t="s">
        <v>11</v>
      </c>
      <c r="E3" s="12" t="s">
        <v>5</v>
      </c>
      <c r="F3" s="12" t="s">
        <v>6</v>
      </c>
      <c r="G3" s="12" t="s">
        <v>7</v>
      </c>
      <c r="H3" s="12" t="s">
        <v>12</v>
      </c>
      <c r="I3" s="12" t="s">
        <v>6</v>
      </c>
      <c r="J3" s="20">
        <v>62.91</v>
      </c>
      <c r="K3" s="12" t="s">
        <v>6</v>
      </c>
      <c r="L3" s="12">
        <v>0</v>
      </c>
      <c r="M3" s="12" t="s">
        <v>13</v>
      </c>
      <c r="N3" s="12">
        <v>75</v>
      </c>
      <c r="O3" s="12" t="s">
        <v>10</v>
      </c>
      <c r="P3" s="14"/>
    </row>
    <row r="4" spans="1:17" s="2" customFormat="1" ht="42" customHeight="1" x14ac:dyDescent="0.15">
      <c r="A4" s="12" t="s">
        <v>2</v>
      </c>
      <c r="B4" s="13" t="s">
        <v>3</v>
      </c>
      <c r="C4" s="12">
        <v>21816124</v>
      </c>
      <c r="D4" s="12" t="s">
        <v>14</v>
      </c>
      <c r="E4" s="12" t="s">
        <v>15</v>
      </c>
      <c r="F4" s="12" t="s">
        <v>6</v>
      </c>
      <c r="G4" s="12" t="s">
        <v>7</v>
      </c>
      <c r="H4" s="15" t="s">
        <v>16</v>
      </c>
      <c r="I4" s="12" t="s">
        <v>6</v>
      </c>
      <c r="J4" s="20">
        <v>32.04</v>
      </c>
      <c r="K4" s="12" t="s">
        <v>6</v>
      </c>
      <c r="L4" s="12">
        <v>0</v>
      </c>
      <c r="M4" s="12" t="s">
        <v>17</v>
      </c>
      <c r="N4" s="12">
        <v>80</v>
      </c>
      <c r="O4" s="12" t="s">
        <v>10</v>
      </c>
      <c r="P4" s="14"/>
    </row>
    <row r="5" spans="1:17" s="2" customFormat="1" ht="69.75" customHeight="1" x14ac:dyDescent="0.15">
      <c r="A5" s="12" t="s">
        <v>18</v>
      </c>
      <c r="B5" s="13" t="s">
        <v>3</v>
      </c>
      <c r="C5" s="12">
        <v>11616077</v>
      </c>
      <c r="D5" s="12" t="s">
        <v>19</v>
      </c>
      <c r="E5" s="12" t="s">
        <v>5</v>
      </c>
      <c r="F5" s="12" t="s">
        <v>6</v>
      </c>
      <c r="G5" s="12" t="s">
        <v>7</v>
      </c>
      <c r="H5" s="12" t="s">
        <v>20</v>
      </c>
      <c r="I5" s="12" t="s">
        <v>6</v>
      </c>
      <c r="J5" s="20">
        <v>52.906000000000006</v>
      </c>
      <c r="K5" s="12" t="s">
        <v>21</v>
      </c>
      <c r="L5" s="12">
        <v>6</v>
      </c>
      <c r="M5" s="12" t="s">
        <v>22</v>
      </c>
      <c r="N5" s="12">
        <v>90</v>
      </c>
      <c r="O5" s="12" t="s">
        <v>10</v>
      </c>
      <c r="P5" s="14"/>
    </row>
    <row r="6" spans="1:17" s="2" customFormat="1" ht="69" customHeight="1" x14ac:dyDescent="0.15">
      <c r="A6" s="13" t="s">
        <v>18</v>
      </c>
      <c r="B6" s="13" t="s">
        <v>3</v>
      </c>
      <c r="C6" s="13">
        <v>11616072</v>
      </c>
      <c r="D6" s="13" t="s">
        <v>23</v>
      </c>
      <c r="E6" s="16" t="s">
        <v>5</v>
      </c>
      <c r="F6" s="13" t="s">
        <v>6</v>
      </c>
      <c r="G6" s="15" t="s">
        <v>7</v>
      </c>
      <c r="H6" s="12" t="s">
        <v>24</v>
      </c>
      <c r="I6" s="12" t="s">
        <v>6</v>
      </c>
      <c r="J6" s="20">
        <v>36.448999999999998</v>
      </c>
      <c r="K6" s="15" t="s">
        <v>108</v>
      </c>
      <c r="L6" s="12">
        <v>0</v>
      </c>
      <c r="M6" s="15" t="s">
        <v>25</v>
      </c>
      <c r="N6" s="12">
        <v>90</v>
      </c>
      <c r="O6" s="12" t="s">
        <v>10</v>
      </c>
      <c r="P6" s="12"/>
    </row>
    <row r="7" spans="1:17" ht="82.5" customHeight="1" x14ac:dyDescent="0.15">
      <c r="A7" s="14" t="s">
        <v>18</v>
      </c>
      <c r="B7" s="13" t="s">
        <v>3</v>
      </c>
      <c r="C7" s="12">
        <v>21816183</v>
      </c>
      <c r="D7" s="12" t="s">
        <v>26</v>
      </c>
      <c r="E7" s="12" t="s">
        <v>27</v>
      </c>
      <c r="F7" s="12" t="s">
        <v>6</v>
      </c>
      <c r="G7" s="12" t="s">
        <v>7</v>
      </c>
      <c r="H7" s="12" t="s">
        <v>28</v>
      </c>
      <c r="I7" s="12" t="s">
        <v>6</v>
      </c>
      <c r="J7" s="20">
        <v>19.145</v>
      </c>
      <c r="K7" s="12" t="s">
        <v>109</v>
      </c>
      <c r="L7" s="12">
        <v>0</v>
      </c>
      <c r="M7" s="12" t="s">
        <v>29</v>
      </c>
      <c r="N7" s="12">
        <v>80</v>
      </c>
      <c r="O7" s="12" t="s">
        <v>10</v>
      </c>
      <c r="P7" s="12"/>
    </row>
    <row r="8" spans="1:17" ht="42" customHeight="1" x14ac:dyDescent="0.15">
      <c r="A8" s="10" t="s">
        <v>18</v>
      </c>
      <c r="B8" s="13" t="s">
        <v>3</v>
      </c>
      <c r="C8" s="10">
        <v>21816102</v>
      </c>
      <c r="D8" s="9" t="s">
        <v>30</v>
      </c>
      <c r="E8" s="10" t="s">
        <v>31</v>
      </c>
      <c r="F8" s="10"/>
      <c r="G8" s="10" t="s">
        <v>7</v>
      </c>
      <c r="H8" s="10" t="s">
        <v>32</v>
      </c>
      <c r="I8" s="10" t="s">
        <v>6</v>
      </c>
      <c r="J8" s="21">
        <f>7+7+6</f>
        <v>20</v>
      </c>
      <c r="K8" s="10" t="s">
        <v>6</v>
      </c>
      <c r="L8" s="10">
        <v>0</v>
      </c>
      <c r="M8" s="10" t="s">
        <v>33</v>
      </c>
      <c r="N8" s="10">
        <v>70</v>
      </c>
      <c r="O8" s="10" t="s">
        <v>10</v>
      </c>
      <c r="P8" s="12" t="s">
        <v>86</v>
      </c>
    </row>
    <row r="9" spans="1:17" ht="49.5" customHeight="1" x14ac:dyDescent="0.15">
      <c r="A9" s="14" t="s">
        <v>34</v>
      </c>
      <c r="B9" s="13" t="s">
        <v>3</v>
      </c>
      <c r="C9" s="12" t="s">
        <v>35</v>
      </c>
      <c r="D9" s="12" t="s">
        <v>36</v>
      </c>
      <c r="E9" s="12" t="s">
        <v>5</v>
      </c>
      <c r="F9" s="12" t="s">
        <v>6</v>
      </c>
      <c r="G9" s="12" t="s">
        <v>37</v>
      </c>
      <c r="H9" s="12" t="s">
        <v>38</v>
      </c>
      <c r="I9" s="12" t="s">
        <v>109</v>
      </c>
      <c r="J9" s="20">
        <v>44.933</v>
      </c>
      <c r="K9" s="12" t="s">
        <v>102</v>
      </c>
      <c r="L9" s="12">
        <v>0</v>
      </c>
      <c r="M9" s="12" t="s">
        <v>39</v>
      </c>
      <c r="N9" s="12">
        <v>86</v>
      </c>
      <c r="O9" s="12" t="s">
        <v>10</v>
      </c>
      <c r="P9" s="12"/>
    </row>
    <row r="10" spans="1:17" ht="27" x14ac:dyDescent="0.15">
      <c r="A10" s="14" t="s">
        <v>34</v>
      </c>
      <c r="B10" s="13" t="s">
        <v>3</v>
      </c>
      <c r="C10" s="12">
        <v>11816015</v>
      </c>
      <c r="D10" s="12" t="s">
        <v>40</v>
      </c>
      <c r="E10" s="12" t="s">
        <v>5</v>
      </c>
      <c r="F10" s="12" t="s">
        <v>6</v>
      </c>
      <c r="G10" s="12" t="s">
        <v>7</v>
      </c>
      <c r="H10" s="12" t="s">
        <v>41</v>
      </c>
      <c r="I10" s="12" t="s">
        <v>6</v>
      </c>
      <c r="J10" s="20">
        <v>41.622</v>
      </c>
      <c r="K10" s="12" t="s">
        <v>6</v>
      </c>
      <c r="L10" s="12">
        <v>0</v>
      </c>
      <c r="M10" s="12" t="s">
        <v>6</v>
      </c>
      <c r="N10" s="12">
        <v>88</v>
      </c>
      <c r="O10" s="12" t="s">
        <v>10</v>
      </c>
      <c r="P10" s="12"/>
    </row>
    <row r="11" spans="1:17" ht="54" customHeight="1" x14ac:dyDescent="0.15">
      <c r="A11" s="14" t="s">
        <v>34</v>
      </c>
      <c r="B11" s="13" t="s">
        <v>3</v>
      </c>
      <c r="C11" s="12">
        <v>21816082</v>
      </c>
      <c r="D11" s="12" t="s">
        <v>42</v>
      </c>
      <c r="E11" s="12" t="s">
        <v>31</v>
      </c>
      <c r="F11" s="12" t="s">
        <v>6</v>
      </c>
      <c r="G11" s="12" t="s">
        <v>7</v>
      </c>
      <c r="H11" s="12" t="s">
        <v>43</v>
      </c>
      <c r="I11" s="12" t="s">
        <v>111</v>
      </c>
      <c r="J11" s="20">
        <v>33</v>
      </c>
      <c r="K11" s="12" t="s">
        <v>107</v>
      </c>
      <c r="L11" s="12">
        <v>0</v>
      </c>
      <c r="M11" s="12" t="s">
        <v>6</v>
      </c>
      <c r="N11" s="12">
        <v>88</v>
      </c>
      <c r="O11" s="12" t="s">
        <v>10</v>
      </c>
      <c r="P11" s="12"/>
    </row>
    <row r="12" spans="1:17" ht="62.25" customHeight="1" x14ac:dyDescent="0.15">
      <c r="A12" s="10" t="s">
        <v>34</v>
      </c>
      <c r="B12" s="13" t="s">
        <v>3</v>
      </c>
      <c r="C12" s="9">
        <v>21816171</v>
      </c>
      <c r="D12" s="9" t="s">
        <v>44</v>
      </c>
      <c r="E12" s="10" t="s">
        <v>15</v>
      </c>
      <c r="F12" s="9" t="s">
        <v>102</v>
      </c>
      <c r="G12" s="9" t="s">
        <v>7</v>
      </c>
      <c r="H12" s="10" t="s">
        <v>45</v>
      </c>
      <c r="I12" s="10" t="s">
        <v>6</v>
      </c>
      <c r="J12" s="21">
        <f>1.959*4+3.547*2</f>
        <v>14.93</v>
      </c>
      <c r="K12" s="10" t="s">
        <v>46</v>
      </c>
      <c r="L12" s="10">
        <v>4</v>
      </c>
      <c r="M12" s="10" t="s">
        <v>47</v>
      </c>
      <c r="N12" s="10">
        <v>86</v>
      </c>
      <c r="O12" s="10" t="s">
        <v>10</v>
      </c>
      <c r="P12" s="12" t="s">
        <v>86</v>
      </c>
    </row>
    <row r="13" spans="1:17" ht="42" customHeight="1" x14ac:dyDescent="0.15">
      <c r="A13" s="12" t="s">
        <v>48</v>
      </c>
      <c r="B13" s="13" t="s">
        <v>3</v>
      </c>
      <c r="C13" s="12">
        <v>11616045</v>
      </c>
      <c r="D13" s="12" t="s">
        <v>49</v>
      </c>
      <c r="E13" s="12" t="s">
        <v>5</v>
      </c>
      <c r="F13" s="12" t="s">
        <v>6</v>
      </c>
      <c r="G13" s="12" t="s">
        <v>7</v>
      </c>
      <c r="H13" s="12" t="s">
        <v>50</v>
      </c>
      <c r="I13" s="12" t="s">
        <v>6</v>
      </c>
      <c r="J13" s="20">
        <v>89.207999999999998</v>
      </c>
      <c r="K13" s="12" t="s">
        <v>6</v>
      </c>
      <c r="L13" s="12">
        <v>0</v>
      </c>
      <c r="M13" s="12" t="s">
        <v>51</v>
      </c>
      <c r="N13" s="12">
        <v>90</v>
      </c>
      <c r="O13" s="12" t="s">
        <v>10</v>
      </c>
      <c r="P13" s="12"/>
    </row>
    <row r="14" spans="1:17" ht="40.5" customHeight="1" x14ac:dyDescent="0.15">
      <c r="A14" s="10" t="s">
        <v>48</v>
      </c>
      <c r="B14" s="13" t="s">
        <v>3</v>
      </c>
      <c r="C14" s="11">
        <v>11616049</v>
      </c>
      <c r="D14" s="9" t="s">
        <v>52</v>
      </c>
      <c r="E14" s="10" t="s">
        <v>5</v>
      </c>
      <c r="F14" s="9" t="s">
        <v>103</v>
      </c>
      <c r="G14" s="9" t="s">
        <v>7</v>
      </c>
      <c r="H14" s="10" t="s">
        <v>53</v>
      </c>
      <c r="I14" s="10" t="s">
        <v>6</v>
      </c>
      <c r="J14" s="21">
        <f>7.52*7+7.044*4</f>
        <v>80.816000000000003</v>
      </c>
      <c r="K14" s="10" t="s">
        <v>6</v>
      </c>
      <c r="L14" s="10">
        <v>0</v>
      </c>
      <c r="M14" s="10" t="s">
        <v>54</v>
      </c>
      <c r="N14" s="9">
        <v>80</v>
      </c>
      <c r="O14" s="10" t="s">
        <v>10</v>
      </c>
      <c r="P14" s="12" t="s">
        <v>86</v>
      </c>
    </row>
    <row r="15" spans="1:17" ht="75" customHeight="1" x14ac:dyDescent="0.15">
      <c r="A15" s="12" t="s">
        <v>48</v>
      </c>
      <c r="B15" s="13" t="s">
        <v>3</v>
      </c>
      <c r="C15" s="12">
        <v>21816048</v>
      </c>
      <c r="D15" s="12" t="s">
        <v>55</v>
      </c>
      <c r="E15" s="12" t="s">
        <v>31</v>
      </c>
      <c r="F15" s="12" t="s">
        <v>6</v>
      </c>
      <c r="G15" s="12" t="s">
        <v>7</v>
      </c>
      <c r="H15" s="12" t="s">
        <v>56</v>
      </c>
      <c r="I15" s="12" t="s">
        <v>6</v>
      </c>
      <c r="J15" s="20">
        <v>30.282</v>
      </c>
      <c r="K15" s="12" t="s">
        <v>6</v>
      </c>
      <c r="L15" s="12">
        <v>0</v>
      </c>
      <c r="M15" s="12" t="s">
        <v>57</v>
      </c>
      <c r="N15" s="12">
        <v>80</v>
      </c>
      <c r="O15" s="12" t="s">
        <v>10</v>
      </c>
      <c r="P15" s="12"/>
      <c r="Q15" s="3"/>
    </row>
    <row r="16" spans="1:17" ht="40.5" x14ac:dyDescent="0.15">
      <c r="A16" s="12" t="s">
        <v>58</v>
      </c>
      <c r="B16" s="13" t="s">
        <v>3</v>
      </c>
      <c r="C16" s="12">
        <v>11816084</v>
      </c>
      <c r="D16" s="12" t="s">
        <v>59</v>
      </c>
      <c r="E16" s="12" t="s">
        <v>5</v>
      </c>
      <c r="F16" s="12" t="s">
        <v>6</v>
      </c>
      <c r="G16" s="12" t="s">
        <v>7</v>
      </c>
      <c r="H16" s="12" t="s">
        <v>60</v>
      </c>
      <c r="I16" s="12" t="s">
        <v>61</v>
      </c>
      <c r="J16" s="20">
        <v>95.42</v>
      </c>
      <c r="K16" s="12" t="s">
        <v>6</v>
      </c>
      <c r="L16" s="12">
        <v>0</v>
      </c>
      <c r="M16" s="12" t="s">
        <v>62</v>
      </c>
      <c r="N16" s="12">
        <v>79</v>
      </c>
      <c r="O16" s="12" t="s">
        <v>10</v>
      </c>
      <c r="P16" s="12"/>
    </row>
    <row r="17" spans="1:16" ht="41.25" customHeight="1" x14ac:dyDescent="0.15">
      <c r="A17" s="12" t="s">
        <v>58</v>
      </c>
      <c r="B17" s="13" t="s">
        <v>3</v>
      </c>
      <c r="C17" s="12">
        <v>21816035</v>
      </c>
      <c r="D17" s="12" t="s">
        <v>63</v>
      </c>
      <c r="E17" s="12" t="s">
        <v>31</v>
      </c>
      <c r="F17" s="12" t="s">
        <v>6</v>
      </c>
      <c r="G17" s="12" t="s">
        <v>7</v>
      </c>
      <c r="H17" s="12" t="s">
        <v>64</v>
      </c>
      <c r="I17" s="12" t="s">
        <v>65</v>
      </c>
      <c r="J17" s="20">
        <v>33.24</v>
      </c>
      <c r="K17" s="12" t="s">
        <v>106</v>
      </c>
      <c r="L17" s="12">
        <v>0</v>
      </c>
      <c r="M17" s="12" t="s">
        <v>6</v>
      </c>
      <c r="N17" s="12">
        <v>64</v>
      </c>
      <c r="O17" s="12" t="s">
        <v>10</v>
      </c>
      <c r="P17" s="12"/>
    </row>
    <row r="18" spans="1:16" ht="69" customHeight="1" x14ac:dyDescent="0.15">
      <c r="A18" s="13" t="s">
        <v>66</v>
      </c>
      <c r="B18" s="13" t="s">
        <v>3</v>
      </c>
      <c r="C18" s="12">
        <v>21816217</v>
      </c>
      <c r="D18" s="12" t="s">
        <v>67</v>
      </c>
      <c r="E18" s="12" t="s">
        <v>15</v>
      </c>
      <c r="F18" s="12" t="s">
        <v>6</v>
      </c>
      <c r="G18" s="12" t="s">
        <v>7</v>
      </c>
      <c r="H18" s="12" t="s">
        <v>68</v>
      </c>
      <c r="I18" s="12" t="s">
        <v>69</v>
      </c>
      <c r="J18" s="20">
        <v>25.414000000000001</v>
      </c>
      <c r="K18" s="12" t="s">
        <v>104</v>
      </c>
      <c r="L18" s="12">
        <v>0</v>
      </c>
      <c r="M18" s="12" t="s">
        <v>70</v>
      </c>
      <c r="N18" s="12">
        <v>75</v>
      </c>
      <c r="O18" s="12" t="s">
        <v>10</v>
      </c>
      <c r="P18" s="12"/>
    </row>
    <row r="19" spans="1:16" s="2" customFormat="1" ht="27" x14ac:dyDescent="0.15">
      <c r="A19" s="10" t="s">
        <v>66</v>
      </c>
      <c r="B19" s="13" t="s">
        <v>3</v>
      </c>
      <c r="C19" s="10">
        <v>21916204</v>
      </c>
      <c r="D19" s="9" t="s">
        <v>71</v>
      </c>
      <c r="E19" s="10" t="s">
        <v>72</v>
      </c>
      <c r="F19" s="10">
        <v>90.3</v>
      </c>
      <c r="G19" s="10" t="s">
        <v>37</v>
      </c>
      <c r="H19" s="10" t="s">
        <v>73</v>
      </c>
      <c r="I19" s="10" t="s">
        <v>109</v>
      </c>
      <c r="J19" s="21">
        <f>4.151*2*7</f>
        <v>58.113999999999997</v>
      </c>
      <c r="K19" s="10" t="s">
        <v>6</v>
      </c>
      <c r="L19" s="10"/>
      <c r="M19" s="10" t="s">
        <v>6</v>
      </c>
      <c r="N19" s="10">
        <v>62</v>
      </c>
      <c r="O19" s="10" t="s">
        <v>10</v>
      </c>
      <c r="P19" s="12" t="s">
        <v>86</v>
      </c>
    </row>
    <row r="20" spans="1:16" s="2" customFormat="1" ht="67.5" x14ac:dyDescent="0.15">
      <c r="A20" s="10" t="s">
        <v>74</v>
      </c>
      <c r="B20" s="13" t="s">
        <v>3</v>
      </c>
      <c r="C20" s="9">
        <v>11816021</v>
      </c>
      <c r="D20" s="9" t="s">
        <v>75</v>
      </c>
      <c r="E20" s="10" t="s">
        <v>5</v>
      </c>
      <c r="F20" s="9" t="s">
        <v>102</v>
      </c>
      <c r="G20" s="9" t="s">
        <v>7</v>
      </c>
      <c r="H20" s="10" t="s">
        <v>76</v>
      </c>
      <c r="I20" s="10" t="s">
        <v>6</v>
      </c>
      <c r="J20" s="22">
        <f>8.512*7+6.939*7+6.419*7</f>
        <v>153.09</v>
      </c>
      <c r="K20" s="10" t="s">
        <v>6</v>
      </c>
      <c r="L20" s="10">
        <v>0</v>
      </c>
      <c r="M20" s="10" t="s">
        <v>77</v>
      </c>
      <c r="N20" s="9">
        <v>85</v>
      </c>
      <c r="O20" s="10" t="s">
        <v>10</v>
      </c>
      <c r="P20" s="12" t="s">
        <v>86</v>
      </c>
    </row>
    <row r="21" spans="1:16" ht="45.75" customHeight="1" x14ac:dyDescent="0.15">
      <c r="A21" s="10" t="s">
        <v>74</v>
      </c>
      <c r="B21" s="13" t="s">
        <v>3</v>
      </c>
      <c r="C21" s="9">
        <v>21816106</v>
      </c>
      <c r="D21" s="9" t="s">
        <v>78</v>
      </c>
      <c r="E21" s="10" t="s">
        <v>31</v>
      </c>
      <c r="F21" s="9" t="s">
        <v>102</v>
      </c>
      <c r="G21" s="9" t="s">
        <v>7</v>
      </c>
      <c r="H21" s="10" t="s">
        <v>79</v>
      </c>
      <c r="I21" s="10" t="s">
        <v>6</v>
      </c>
      <c r="J21" s="21">
        <f>1.399*7+8.512*2+6.419*2+6.939</f>
        <v>46.594000000000001</v>
      </c>
      <c r="K21" s="10" t="s">
        <v>105</v>
      </c>
      <c r="L21" s="10">
        <v>0</v>
      </c>
      <c r="M21" s="10" t="s">
        <v>80</v>
      </c>
      <c r="N21" s="10">
        <v>75</v>
      </c>
      <c r="O21" s="10" t="s">
        <v>10</v>
      </c>
      <c r="P21" s="12" t="s">
        <v>86</v>
      </c>
    </row>
    <row r="22" spans="1:16" ht="105.75" customHeight="1" x14ac:dyDescent="0.15">
      <c r="A22" s="10" t="s">
        <v>81</v>
      </c>
      <c r="B22" s="13" t="s">
        <v>1</v>
      </c>
      <c r="C22" s="9">
        <v>21816158</v>
      </c>
      <c r="D22" s="9" t="s">
        <v>82</v>
      </c>
      <c r="E22" s="10" t="s">
        <v>15</v>
      </c>
      <c r="F22" s="9" t="s">
        <v>102</v>
      </c>
      <c r="G22" s="9" t="s">
        <v>7</v>
      </c>
      <c r="H22" s="10" t="s">
        <v>83</v>
      </c>
      <c r="I22" s="10" t="s">
        <v>6</v>
      </c>
      <c r="J22" s="21">
        <v>17.54</v>
      </c>
      <c r="K22" s="10" t="s">
        <v>110</v>
      </c>
      <c r="L22" s="10">
        <v>0</v>
      </c>
      <c r="M22" s="10" t="s">
        <v>84</v>
      </c>
      <c r="N22" s="10">
        <v>89</v>
      </c>
      <c r="O22" s="10" t="s">
        <v>10</v>
      </c>
      <c r="P22" s="12" t="s">
        <v>86</v>
      </c>
    </row>
    <row r="23" spans="1:16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7"/>
      <c r="L23" s="2"/>
      <c r="M23" s="2"/>
      <c r="N23" s="2"/>
      <c r="O23" s="8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7"/>
      <c r="L24" s="2"/>
      <c r="M24" s="2"/>
      <c r="N24" s="2"/>
      <c r="O24" s="8"/>
    </row>
  </sheetData>
  <autoFilter ref="A1:Q22"/>
  <phoneticPr fontId="2" type="noConversion"/>
  <pageMargins left="0.35416666666666702" right="0.196527777777778" top="0.62916666666666698" bottom="0.62916666666666698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国奖业绩表</vt:lpstr>
      <vt:lpstr>国奖业绩表!Print_Area</vt:lpstr>
      <vt:lpstr>国奖业绩表!Print_Titles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</dc:creator>
  <cp:lastModifiedBy>user</cp:lastModifiedBy>
  <dcterms:created xsi:type="dcterms:W3CDTF">2019-10-15T07:44:00Z</dcterms:created>
  <dcterms:modified xsi:type="dcterms:W3CDTF">2020-10-15T08:31:18Z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