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邱 慧\Desktop\20180314 毕业生奖学金\"/>
    </mc:Choice>
  </mc:AlternateContent>
  <bookViews>
    <workbookView xWindow="0" yWindow="30" windowWidth="20730" windowHeight="990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M3" i="2" l="1"/>
  <c r="N3" i="2"/>
  <c r="N10" i="2"/>
  <c r="M10" i="2"/>
  <c r="N4" i="2"/>
  <c r="M4" i="2"/>
  <c r="N7" i="2"/>
  <c r="M7" i="2"/>
</calcChain>
</file>

<file path=xl/comments1.xml><?xml version="1.0" encoding="utf-8"?>
<comments xmlns="http://schemas.openxmlformats.org/spreadsheetml/2006/main">
  <authors>
    <author>Administrator</author>
    <author>user</author>
  </authors>
  <commentList>
    <comment ref="K2" authorId="0" shapeId="0">
      <text>
        <r>
          <rPr>
            <sz val="9"/>
            <rFont val="宋体"/>
            <charset val="134"/>
          </rPr>
          <t>1.根据web of science上的Journal Citation Reports核对5年IF
2.中文期刊根据浙江大学《国内学术期刊名录·2012年版》核对</t>
        </r>
      </text>
    </comment>
    <comment ref="M2" authorId="1" shapeId="0">
      <text>
        <r>
          <rPr>
            <sz val="9"/>
            <rFont val="宋体"/>
            <charset val="134"/>
          </rPr>
          <t>user:
依据农学院评奖评优细则（2015年修订）</t>
        </r>
      </text>
    </comment>
  </commentList>
</comments>
</file>

<file path=xl/sharedStrings.xml><?xml version="1.0" encoding="utf-8"?>
<sst xmlns="http://schemas.openxmlformats.org/spreadsheetml/2006/main" count="83" uniqueCount="65">
  <si>
    <t>序号</t>
  </si>
  <si>
    <t>学号</t>
  </si>
  <si>
    <t>姓名</t>
  </si>
  <si>
    <t>研究所</t>
  </si>
  <si>
    <t>导师</t>
  </si>
  <si>
    <t>培养类型</t>
  </si>
  <si>
    <t>在校类型</t>
  </si>
  <si>
    <t>毕业时间</t>
  </si>
  <si>
    <t>成果名称</t>
  </si>
  <si>
    <t>成果类型</t>
  </si>
  <si>
    <t>5年
影响因子</t>
  </si>
  <si>
    <t>公开状态</t>
  </si>
  <si>
    <t>科研有效绩点</t>
  </si>
  <si>
    <t>总业绩</t>
  </si>
  <si>
    <t>丁思敏</t>
    <phoneticPr fontId="6" type="noConversion"/>
  </si>
  <si>
    <t>昆虫所</t>
    <phoneticPr fontId="6" type="noConversion"/>
  </si>
  <si>
    <t xml:space="preserve">非定向研究生 </t>
    <phoneticPr fontId="6" type="noConversion"/>
  </si>
  <si>
    <t>蒋明星</t>
    <phoneticPr fontId="6" type="noConversion"/>
  </si>
  <si>
    <t>Large-scale analysis reveals that the genome features of simple sequence repeats are generally conserved at the family level in insects</t>
    <phoneticPr fontId="6" type="noConversion"/>
  </si>
  <si>
    <t>学术论文</t>
    <phoneticPr fontId="6" type="noConversion"/>
  </si>
  <si>
    <t>SCI1(1,IF=4.284)</t>
    <phoneticPr fontId="6" type="noConversion"/>
  </si>
  <si>
    <t>录用</t>
    <phoneticPr fontId="6" type="noConversion"/>
  </si>
  <si>
    <t>硕士生</t>
    <phoneticPr fontId="6" type="noConversion"/>
  </si>
  <si>
    <t>学术论文</t>
    <phoneticPr fontId="11" type="noConversion"/>
  </si>
  <si>
    <t>沈秋芳</t>
    <phoneticPr fontId="11" type="noConversion"/>
  </si>
  <si>
    <t>作物所</t>
    <phoneticPr fontId="11" type="noConversion"/>
  </si>
  <si>
    <t>张国平</t>
    <phoneticPr fontId="11" type="noConversion"/>
  </si>
  <si>
    <t xml:space="preserve">非定向研究生 </t>
    <phoneticPr fontId="11" type="noConversion"/>
  </si>
  <si>
    <t>公开</t>
    <phoneticPr fontId="11" type="noConversion"/>
  </si>
  <si>
    <t>一种大麦钙调蛋白基因HvCAM1及其耐盐应用</t>
    <phoneticPr fontId="6" type="noConversion"/>
  </si>
  <si>
    <t>一种提高大麦组培快速成苗的方法</t>
    <phoneticPr fontId="6" type="noConversion"/>
  </si>
  <si>
    <t>Ionomic, metabolomic and proteomic analyses reveal molecular mechanisms of root adaption to salt stress in Tibetan wild barley</t>
    <phoneticPr fontId="11" type="noConversion"/>
  </si>
  <si>
    <r>
      <t>SCI1(1,IF=</t>
    </r>
    <r>
      <rPr>
        <sz val="11"/>
        <color theme="1"/>
        <rFont val="宋体"/>
        <family val="3"/>
        <charset val="134"/>
        <scheme val="minor"/>
      </rPr>
      <t>3.096</t>
    </r>
    <r>
      <rPr>
        <sz val="11"/>
        <color theme="1"/>
        <rFont val="宋体"/>
        <charset val="134"/>
        <scheme val="minor"/>
      </rPr>
      <t>)</t>
    </r>
    <phoneticPr fontId="6" type="noConversion"/>
  </si>
  <si>
    <t>张欢</t>
    <phoneticPr fontId="11" type="noConversion"/>
  </si>
  <si>
    <t>蔬菜所</t>
    <phoneticPr fontId="11" type="noConversion"/>
  </si>
  <si>
    <t>师恺</t>
    <phoneticPr fontId="11" type="noConversion"/>
  </si>
  <si>
    <t>已授权</t>
    <phoneticPr fontId="11" type="noConversion"/>
  </si>
  <si>
    <t>实质审查</t>
    <phoneticPr fontId="11" type="noConversion"/>
  </si>
  <si>
    <t xml:space="preserve">非定向研究生 </t>
    <phoneticPr fontId="11" type="noConversion"/>
  </si>
  <si>
    <t>学术论文</t>
    <phoneticPr fontId="11" type="noConversion"/>
  </si>
  <si>
    <t>植物磺肽素-α在提高植物黄化曲叶病毒病抗性中的应用</t>
    <phoneticPr fontId="6" type="noConversion"/>
  </si>
  <si>
    <t>植物磺肽素-α在提高植物灰霉病抗性中的应用</t>
    <phoneticPr fontId="6" type="noConversion"/>
  </si>
  <si>
    <t>实质审查</t>
    <phoneticPr fontId="6" type="noConversion"/>
  </si>
  <si>
    <t>SCI1(1,IF=9.996)</t>
    <phoneticPr fontId="6" type="noConversion"/>
  </si>
  <si>
    <t>茆国锋</t>
    <phoneticPr fontId="11" type="noConversion"/>
  </si>
  <si>
    <t>昆虫所</t>
    <phoneticPr fontId="11" type="noConversion"/>
  </si>
  <si>
    <t>莫建初</t>
    <phoneticPr fontId="11" type="noConversion"/>
  </si>
  <si>
    <t xml:space="preserve">非定向研究生 </t>
    <phoneticPr fontId="11" type="noConversion"/>
  </si>
  <si>
    <t>A Plant Phytosulfokine Peptide Initiates Auxin-Dependent Immunity through Cytosolic Ca2+ Signaling in Tomato</t>
    <phoneticPr fontId="11" type="noConversion"/>
  </si>
  <si>
    <t xml:space="preserve">学术论文
</t>
    <phoneticPr fontId="11" type="noConversion"/>
  </si>
  <si>
    <t xml:space="preserve">SCI1(1,IF=1.536)
</t>
    <phoneticPr fontId="11" type="noConversion"/>
  </si>
  <si>
    <t>已授权</t>
  </si>
  <si>
    <t>公示</t>
  </si>
  <si>
    <r>
      <t xml:space="preserve">Behavioural responses of </t>
    </r>
    <r>
      <rPr>
        <sz val="11"/>
        <color rgb="FF2B2B2B"/>
        <rFont val="宋体"/>
        <family val="3"/>
        <charset val="134"/>
        <scheme val="minor"/>
      </rPr>
      <t>Anagrus nilaparvatae to common terpenoids, aromatic compounds and fatty acid derivatives from rice plants</t>
    </r>
    <r>
      <rPr>
        <b/>
        <sz val="11"/>
        <color rgb="FF2B2B2B"/>
        <rFont val="宋体"/>
        <family val="3"/>
        <charset val="134"/>
      </rPr>
      <t xml:space="preserve">
</t>
    </r>
    <r>
      <rPr>
        <b/>
        <sz val="7.5"/>
        <color rgb="FF2B2B2B"/>
        <rFont val="Times New Roman"/>
        <family val="1"/>
      </rPr>
      <t/>
    </r>
    <phoneticPr fontId="11" type="noConversion"/>
  </si>
  <si>
    <t>一种褐飞虱驱避剂 发明专利</t>
    <phoneticPr fontId="6" type="noConversion"/>
  </si>
  <si>
    <t>一种基于植物挥发物的稻虱缨小蜂引诱剂 发明专利</t>
    <phoneticPr fontId="6" type="noConversion"/>
  </si>
  <si>
    <t>一种基于植物精油的褐飞虱驱避剂及其应用 发明专利</t>
    <phoneticPr fontId="6" type="noConversion"/>
  </si>
  <si>
    <t>一种基于植物精油的稻虱缨小蜂引诱剂及其应用 发明专利</t>
    <phoneticPr fontId="6" type="noConversion"/>
  </si>
  <si>
    <t>录用</t>
    <phoneticPr fontId="6" type="noConversion"/>
  </si>
  <si>
    <t>公开</t>
    <phoneticPr fontId="11" type="noConversion"/>
  </si>
  <si>
    <t>发明专利</t>
    <phoneticPr fontId="6" type="noConversion"/>
  </si>
  <si>
    <t>发明专利</t>
    <phoneticPr fontId="11" type="noConversion"/>
  </si>
  <si>
    <t>已授权</t>
    <phoneticPr fontId="6" type="noConversion"/>
  </si>
  <si>
    <t>直接攻博</t>
    <phoneticPr fontId="11" type="noConversion"/>
  </si>
  <si>
    <t>农业与生物技术学院2018年毕业研究生奖学金候选人业绩汇总表（按姓氏笔画排序）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</si>
</sst>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7.5"/>
      <color rgb="FF2B2B2B"/>
      <name val="Times New Roman"/>
      <family val="1"/>
    </font>
    <font>
      <sz val="11"/>
      <color rgb="FF2B2B2B"/>
      <name val="宋体"/>
      <family val="3"/>
      <charset val="134"/>
      <scheme val="minor"/>
    </font>
    <font>
      <b/>
      <sz val="11"/>
      <color rgb="FF2B2B2B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普通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17"/>
  <sheetViews>
    <sheetView tabSelected="1" zoomScale="85" zoomScaleNormal="85" workbookViewId="0">
      <selection activeCell="O4" sqref="O4"/>
    </sheetView>
  </sheetViews>
  <sheetFormatPr defaultColWidth="9" defaultRowHeight="48" customHeight="1" x14ac:dyDescent="0.15"/>
  <cols>
    <col min="1" max="1" width="4.875" style="6" customWidth="1"/>
    <col min="2" max="2" width="10.5" style="6" customWidth="1"/>
    <col min="3" max="3" width="7" style="6" customWidth="1"/>
    <col min="4" max="4" width="6.75" style="6" customWidth="1"/>
    <col min="5" max="5" width="6.875" style="6" customWidth="1"/>
    <col min="6" max="6" width="10.25" style="6" customWidth="1"/>
    <col min="7" max="7" width="11.375" style="6" customWidth="1"/>
    <col min="8" max="8" width="8.5" style="6" customWidth="1"/>
    <col min="9" max="9" width="50" style="6" customWidth="1"/>
    <col min="10" max="10" width="9.75" style="6" customWidth="1"/>
    <col min="11" max="11" width="10" style="6" customWidth="1"/>
    <col min="12" max="12" width="8" style="6" customWidth="1"/>
    <col min="13" max="13" width="8.875" style="6" customWidth="1"/>
    <col min="14" max="14" width="7.25" style="6" customWidth="1"/>
    <col min="15" max="16384" width="9" style="6"/>
  </cols>
  <sheetData>
    <row r="1" spans="1:16383" ht="54" customHeight="1" x14ac:dyDescent="0.15">
      <c r="A1" s="28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383" ht="48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2" t="s">
        <v>13</v>
      </c>
    </row>
    <row r="3" spans="1:16383" ht="51" customHeight="1" x14ac:dyDescent="0.15">
      <c r="A3" s="5">
        <v>1</v>
      </c>
      <c r="B3" s="5">
        <v>21516146</v>
      </c>
      <c r="C3" s="5" t="s">
        <v>14</v>
      </c>
      <c r="D3" s="5" t="s">
        <v>15</v>
      </c>
      <c r="E3" s="5" t="s">
        <v>17</v>
      </c>
      <c r="F3" s="13" t="s">
        <v>22</v>
      </c>
      <c r="G3" s="5" t="s">
        <v>16</v>
      </c>
      <c r="H3" s="5">
        <v>2018.03</v>
      </c>
      <c r="I3" s="7" t="s">
        <v>18</v>
      </c>
      <c r="J3" s="5" t="s">
        <v>19</v>
      </c>
      <c r="K3" s="14" t="s">
        <v>20</v>
      </c>
      <c r="L3" s="5" t="s">
        <v>21</v>
      </c>
      <c r="M3" s="5">
        <f>4.284*7</f>
        <v>29.988</v>
      </c>
      <c r="N3" s="5">
        <f>4.284*7</f>
        <v>29.988</v>
      </c>
    </row>
    <row r="4" spans="1:16383" ht="39.75" customHeight="1" x14ac:dyDescent="0.15">
      <c r="A4" s="20">
        <v>2</v>
      </c>
      <c r="B4" s="21">
        <v>11316055</v>
      </c>
      <c r="C4" s="21" t="s">
        <v>33</v>
      </c>
      <c r="D4" s="21" t="s">
        <v>34</v>
      </c>
      <c r="E4" s="21" t="s">
        <v>35</v>
      </c>
      <c r="F4" s="21" t="s">
        <v>63</v>
      </c>
      <c r="G4" s="21" t="s">
        <v>38</v>
      </c>
      <c r="H4" s="21">
        <v>2018.06</v>
      </c>
      <c r="I4" s="14" t="s">
        <v>48</v>
      </c>
      <c r="J4" s="14" t="s">
        <v>39</v>
      </c>
      <c r="K4" s="3" t="s">
        <v>43</v>
      </c>
      <c r="L4" s="3" t="s">
        <v>59</v>
      </c>
      <c r="M4" s="3">
        <f>9.996*7</f>
        <v>69.972000000000008</v>
      </c>
      <c r="N4" s="18">
        <f>9.996*7+7+3</f>
        <v>79.972000000000008</v>
      </c>
    </row>
    <row r="5" spans="1:16383" ht="36" customHeight="1" x14ac:dyDescent="0.15">
      <c r="A5" s="20"/>
      <c r="B5" s="22"/>
      <c r="C5" s="22"/>
      <c r="D5" s="22"/>
      <c r="E5" s="22"/>
      <c r="F5" s="22"/>
      <c r="G5" s="22"/>
      <c r="H5" s="22"/>
      <c r="I5" s="13" t="s">
        <v>40</v>
      </c>
      <c r="J5" s="15" t="s">
        <v>61</v>
      </c>
      <c r="K5" s="15" t="s">
        <v>61</v>
      </c>
      <c r="L5" s="3" t="s">
        <v>36</v>
      </c>
      <c r="M5" s="15">
        <v>7</v>
      </c>
      <c r="N5" s="27"/>
    </row>
    <row r="6" spans="1:16383" s="8" customFormat="1" ht="38.25" customHeight="1" x14ac:dyDescent="0.15">
      <c r="A6" s="20"/>
      <c r="B6" s="23"/>
      <c r="C6" s="23"/>
      <c r="D6" s="23"/>
      <c r="E6" s="23"/>
      <c r="F6" s="23"/>
      <c r="G6" s="23"/>
      <c r="H6" s="23"/>
      <c r="I6" s="13" t="s">
        <v>41</v>
      </c>
      <c r="J6" s="15" t="s">
        <v>61</v>
      </c>
      <c r="K6" s="15" t="s">
        <v>61</v>
      </c>
      <c r="L6" s="15" t="s">
        <v>37</v>
      </c>
      <c r="M6" s="15">
        <v>3</v>
      </c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9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3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3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3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3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3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3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3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3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3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3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3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3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3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3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3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3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3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3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3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3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3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3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3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3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3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3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3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3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3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3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3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3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3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3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3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3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3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3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3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3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3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3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3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3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3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3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3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3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3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3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3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3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3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3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3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3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3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3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3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3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3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3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3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3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3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3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3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3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3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3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3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3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3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3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3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3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3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3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3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3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3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3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3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3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3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3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3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3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3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3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3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3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3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3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3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3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3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3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3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3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3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3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3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3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3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3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3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3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3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3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3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3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3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3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3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3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3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3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3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3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3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3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3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3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3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3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3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3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3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3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3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3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3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3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3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3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3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3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3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3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3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3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3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3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3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3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3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3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3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3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3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3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3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3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3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3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3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3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3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3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3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3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3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3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3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3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3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3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3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3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3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3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3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3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3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3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3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3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3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3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3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3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3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3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3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3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3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3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3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3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3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3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3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3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3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3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3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3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3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3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3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3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3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3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3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3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3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3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3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3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3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3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3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3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3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3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3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3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3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3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3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3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3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3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3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3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3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3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3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3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3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3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3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3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3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3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3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3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3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3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3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3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3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3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3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3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3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3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3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3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3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3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3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3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3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3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3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3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3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3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3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3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3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3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3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3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3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3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3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3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3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3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3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3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3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3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3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3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3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3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3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3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3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3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3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3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3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3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3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3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3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3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3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3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3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3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3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3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3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3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3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3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3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3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3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3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3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3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3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3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3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3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3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3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3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3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3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3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3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3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3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3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3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3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3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3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3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3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3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3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3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3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3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3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3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3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3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3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3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3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3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3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3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3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3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3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3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3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3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3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3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3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3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3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3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3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3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3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3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3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3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3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3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3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3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3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3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3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3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3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3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3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3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3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3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3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3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3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3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3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3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3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3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3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3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3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3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3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3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3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3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3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3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3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3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3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3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3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3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3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3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3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3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3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3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3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3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3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3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3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3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3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3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3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3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3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3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3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3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3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3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3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3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3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3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3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3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3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3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3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3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3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3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3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3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3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3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3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3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3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3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3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3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3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3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3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3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3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3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3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3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3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3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3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3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3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3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3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3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3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3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3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3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3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3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3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3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3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3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3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3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3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3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3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3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3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3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3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3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3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3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3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3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3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3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3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3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3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3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3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3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3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3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3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3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3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3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3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3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3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3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3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3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3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3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3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3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3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3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3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3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3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3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3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3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3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3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3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3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3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3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3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3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3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3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3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3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3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3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3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3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3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3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3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3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3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3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3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3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3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3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3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3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3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3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3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3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3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3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3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3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3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3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3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3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3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3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3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3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3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3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3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3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3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3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3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3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3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3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3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3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3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3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3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3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3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3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3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3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3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3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3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3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3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3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3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3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3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3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3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3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3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3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3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3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3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3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3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3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3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3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3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3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3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3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3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3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3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3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3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3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3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3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3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3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3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3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3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3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3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3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3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3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3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3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3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3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3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3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3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3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3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3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3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3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3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3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3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3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3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3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3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3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3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3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3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3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3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3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3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3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3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3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3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3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3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3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3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3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3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3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3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3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3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3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3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3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3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3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3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3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3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3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3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3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3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3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3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3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3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3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3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3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3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3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3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3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3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3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3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3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3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3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3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3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3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3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3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3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3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3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3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3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3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3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3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3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3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3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3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3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3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3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3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3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3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3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3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3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3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3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3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3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3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3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3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3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3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3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3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3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3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3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3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3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3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3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3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3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3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3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3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3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3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3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3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3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3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3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3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3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3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3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3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3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3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3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3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3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3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3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3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3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3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3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3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3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3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3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3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3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3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3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3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3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3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3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3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3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3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3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3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3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3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3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3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3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3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3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3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3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3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3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3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3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3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3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3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3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3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3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3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3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3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3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3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3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3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3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3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3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3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3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3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3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3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3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3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3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3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3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3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3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3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3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3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3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3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3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3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3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3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3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3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3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3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3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3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3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3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3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3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3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3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3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3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3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3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3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3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3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3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3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3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3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3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3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3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3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3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3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3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3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3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3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3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3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3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3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3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3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3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3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3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3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3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3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3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3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3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3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3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3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3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3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3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3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3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3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3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3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3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3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3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3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3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3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3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3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3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3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3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3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3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3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3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3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3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3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3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3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3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3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3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3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3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3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3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3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3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3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3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3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3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3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3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3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3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3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3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3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3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3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3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3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3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3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3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3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3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3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3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3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3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3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3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3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3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3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3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3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3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3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3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3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3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3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3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3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3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3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3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3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3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3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3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3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3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3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3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3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3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3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3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3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3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3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3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3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3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3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3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3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3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3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3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3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3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3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3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3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3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3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3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3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3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3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3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3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3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3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3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3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3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3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3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3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3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3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3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3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3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3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3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3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3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3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3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3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3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3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3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3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3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3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3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3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3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3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3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3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3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3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3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3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3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3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3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3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3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3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3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3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3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3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3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3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3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3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3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3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3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3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3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3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3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3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3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3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3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3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3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3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3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3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3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3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3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3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3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3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3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3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3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3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3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3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3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3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3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3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3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3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3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3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3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3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3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3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3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3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3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3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3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3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3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3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3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3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3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3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3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3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3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3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3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3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3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3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3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3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3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3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3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3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3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3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3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3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3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3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3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3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3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3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3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3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3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3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3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3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3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3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3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3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3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3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3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3"/>
      <c r="XET6" s="4"/>
      <c r="XEU6" s="4"/>
      <c r="XEV6" s="4"/>
      <c r="XEW6" s="4"/>
      <c r="XEX6" s="4"/>
      <c r="XEY6" s="4"/>
      <c r="XEZ6" s="4"/>
      <c r="XFA6" s="4"/>
      <c r="XFB6" s="4"/>
      <c r="XFC6" s="4"/>
    </row>
    <row r="7" spans="1:16383" customFormat="1" ht="48" customHeight="1" x14ac:dyDescent="0.15">
      <c r="A7" s="21">
        <v>3</v>
      </c>
      <c r="B7" s="21">
        <v>11316037</v>
      </c>
      <c r="C7" s="21" t="s">
        <v>24</v>
      </c>
      <c r="D7" s="21" t="s">
        <v>25</v>
      </c>
      <c r="E7" s="21" t="s">
        <v>26</v>
      </c>
      <c r="F7" s="21" t="s">
        <v>63</v>
      </c>
      <c r="G7" s="21" t="s">
        <v>27</v>
      </c>
      <c r="H7" s="21">
        <v>2018.06</v>
      </c>
      <c r="I7" s="14" t="s">
        <v>31</v>
      </c>
      <c r="J7" s="14" t="s">
        <v>23</v>
      </c>
      <c r="K7" s="14" t="s">
        <v>32</v>
      </c>
      <c r="L7" s="14" t="s">
        <v>28</v>
      </c>
      <c r="M7" s="5">
        <f>3.096*7</f>
        <v>21.672000000000001</v>
      </c>
      <c r="N7" s="21">
        <f>3.096*7+3+3</f>
        <v>27.672000000000001</v>
      </c>
    </row>
    <row r="8" spans="1:16383" customFormat="1" ht="60" customHeight="1" x14ac:dyDescent="0.15">
      <c r="A8" s="22"/>
      <c r="B8" s="22"/>
      <c r="C8" s="22"/>
      <c r="D8" s="22"/>
      <c r="E8" s="22"/>
      <c r="F8" s="22"/>
      <c r="G8" s="22"/>
      <c r="H8" s="22"/>
      <c r="I8" s="13" t="s">
        <v>30</v>
      </c>
      <c r="J8" s="13" t="s">
        <v>60</v>
      </c>
      <c r="K8" s="13" t="s">
        <v>60</v>
      </c>
      <c r="L8" s="13" t="s">
        <v>42</v>
      </c>
      <c r="M8" s="5">
        <v>3</v>
      </c>
      <c r="N8" s="22"/>
    </row>
    <row r="9" spans="1:16383" s="12" customFormat="1" ht="46.5" customHeight="1" x14ac:dyDescent="0.15">
      <c r="A9" s="23"/>
      <c r="B9" s="23"/>
      <c r="C9" s="23"/>
      <c r="D9" s="23"/>
      <c r="E9" s="23"/>
      <c r="F9" s="23"/>
      <c r="G9" s="23"/>
      <c r="H9" s="23"/>
      <c r="I9" s="13" t="s">
        <v>29</v>
      </c>
      <c r="J9" s="13" t="s">
        <v>60</v>
      </c>
      <c r="K9" s="13" t="s">
        <v>60</v>
      </c>
      <c r="L9" s="13" t="s">
        <v>42</v>
      </c>
      <c r="M9" s="5">
        <v>3</v>
      </c>
      <c r="N9" s="23"/>
    </row>
    <row r="10" spans="1:16383" s="8" customFormat="1" ht="48" customHeight="1" x14ac:dyDescent="0.15">
      <c r="A10" s="20">
        <v>4</v>
      </c>
      <c r="B10" s="21">
        <v>11316086</v>
      </c>
      <c r="C10" s="21" t="s">
        <v>44</v>
      </c>
      <c r="D10" s="21" t="s">
        <v>45</v>
      </c>
      <c r="E10" s="21" t="s">
        <v>46</v>
      </c>
      <c r="F10" s="24" t="s">
        <v>63</v>
      </c>
      <c r="G10" s="21" t="s">
        <v>47</v>
      </c>
      <c r="H10" s="21">
        <v>2018.06</v>
      </c>
      <c r="I10" s="14" t="s">
        <v>53</v>
      </c>
      <c r="J10" s="14" t="s">
        <v>49</v>
      </c>
      <c r="K10" s="16" t="s">
        <v>50</v>
      </c>
      <c r="L10" s="14" t="s">
        <v>58</v>
      </c>
      <c r="M10" s="5">
        <f>1.536*7</f>
        <v>10.752000000000001</v>
      </c>
      <c r="N10" s="21">
        <f>1.536*7+7+7+3+3</f>
        <v>30.752000000000002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ER10" s="11"/>
      <c r="XES10" s="11"/>
      <c r="XET10" s="11"/>
      <c r="XEU10" s="11"/>
      <c r="XEV10" s="11"/>
      <c r="XEW10" s="11"/>
      <c r="XEX10" s="11"/>
      <c r="XEY10" s="11"/>
      <c r="XEZ10" s="11"/>
      <c r="XFA10" s="11"/>
      <c r="XFB10" s="11"/>
      <c r="XFC10" s="11"/>
    </row>
    <row r="11" spans="1:16383" ht="21" customHeight="1" x14ac:dyDescent="0.15">
      <c r="A11" s="20"/>
      <c r="B11" s="22"/>
      <c r="C11" s="22"/>
      <c r="D11" s="22"/>
      <c r="E11" s="22"/>
      <c r="F11" s="25"/>
      <c r="G11" s="22"/>
      <c r="H11" s="22"/>
      <c r="I11" s="13" t="s">
        <v>57</v>
      </c>
      <c r="J11" s="13" t="s">
        <v>60</v>
      </c>
      <c r="K11" s="13" t="s">
        <v>60</v>
      </c>
      <c r="L11" s="5" t="s">
        <v>62</v>
      </c>
      <c r="M11" s="5">
        <v>7</v>
      </c>
      <c r="N11" s="22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</row>
    <row r="12" spans="1:16383" ht="22.5" customHeight="1" x14ac:dyDescent="0.15">
      <c r="A12" s="20"/>
      <c r="B12" s="22"/>
      <c r="C12" s="22"/>
      <c r="D12" s="22"/>
      <c r="E12" s="22"/>
      <c r="F12" s="25"/>
      <c r="G12" s="22"/>
      <c r="H12" s="22"/>
      <c r="I12" s="13" t="s">
        <v>56</v>
      </c>
      <c r="J12" s="13" t="s">
        <v>60</v>
      </c>
      <c r="K12" s="13" t="s">
        <v>60</v>
      </c>
      <c r="L12" s="5" t="s">
        <v>51</v>
      </c>
      <c r="M12" s="5">
        <v>7</v>
      </c>
      <c r="N12" s="22"/>
    </row>
    <row r="13" spans="1:16383" ht="22.5" customHeight="1" x14ac:dyDescent="0.15">
      <c r="A13" s="20"/>
      <c r="B13" s="22"/>
      <c r="C13" s="22"/>
      <c r="D13" s="22"/>
      <c r="E13" s="22"/>
      <c r="F13" s="25"/>
      <c r="G13" s="22"/>
      <c r="H13" s="22"/>
      <c r="I13" s="13" t="s">
        <v>55</v>
      </c>
      <c r="J13" s="13" t="s">
        <v>60</v>
      </c>
      <c r="K13" s="13" t="s">
        <v>60</v>
      </c>
      <c r="L13" s="5" t="s">
        <v>52</v>
      </c>
      <c r="M13" s="5">
        <v>3</v>
      </c>
      <c r="N13" s="22"/>
    </row>
    <row r="14" spans="1:16383" ht="23.25" customHeight="1" x14ac:dyDescent="0.15">
      <c r="A14" s="20"/>
      <c r="B14" s="23"/>
      <c r="C14" s="23"/>
      <c r="D14" s="23"/>
      <c r="E14" s="23"/>
      <c r="F14" s="26"/>
      <c r="G14" s="23"/>
      <c r="H14" s="23"/>
      <c r="I14" s="13" t="s">
        <v>54</v>
      </c>
      <c r="J14" s="13" t="s">
        <v>60</v>
      </c>
      <c r="K14" s="13" t="s">
        <v>60</v>
      </c>
      <c r="L14" s="5" t="s">
        <v>52</v>
      </c>
      <c r="M14" s="5">
        <v>3</v>
      </c>
      <c r="N14" s="23"/>
    </row>
    <row r="16" spans="1:16383" ht="18" customHeight="1" x14ac:dyDescent="0.15"/>
    <row r="17" spans="1:1" ht="48" customHeight="1" x14ac:dyDescent="0.15">
      <c r="A17" s="17"/>
    </row>
  </sheetData>
  <mergeCells count="28">
    <mergeCell ref="A1:N1"/>
    <mergeCell ref="N7:N9"/>
    <mergeCell ref="A7:A9"/>
    <mergeCell ref="B7:B9"/>
    <mergeCell ref="C7:C9"/>
    <mergeCell ref="D7:D9"/>
    <mergeCell ref="E7:E9"/>
    <mergeCell ref="F7:F9"/>
    <mergeCell ref="G7:G9"/>
    <mergeCell ref="H7:H9"/>
    <mergeCell ref="B4:B6"/>
    <mergeCell ref="A4:A6"/>
    <mergeCell ref="C4:C6"/>
    <mergeCell ref="D4:D6"/>
    <mergeCell ref="E4:E6"/>
    <mergeCell ref="F4:F6"/>
    <mergeCell ref="G4:G6"/>
    <mergeCell ref="H4:H6"/>
    <mergeCell ref="N4:N6"/>
    <mergeCell ref="A10:A14"/>
    <mergeCell ref="N10:N14"/>
    <mergeCell ref="B10:B14"/>
    <mergeCell ref="C10:C14"/>
    <mergeCell ref="D10:D14"/>
    <mergeCell ref="E10:E14"/>
    <mergeCell ref="F10:F14"/>
    <mergeCell ref="G10:G14"/>
    <mergeCell ref="H10:H14"/>
  </mergeCells>
  <phoneticPr fontId="6" type="noConversion"/>
  <pageMargins left="0.75" right="0.75" top="1" bottom="1" header="0.51180555555555596" footer="0.51180555555555596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邱 慧</cp:lastModifiedBy>
  <cp:lastPrinted>2018-03-16T02:00:00Z</cp:lastPrinted>
  <dcterms:created xsi:type="dcterms:W3CDTF">2006-09-16T00:00:00Z</dcterms:created>
  <dcterms:modified xsi:type="dcterms:W3CDTF">2018-03-22T02:37:31Z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